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7" rupBuild="9302"/>
  <workbookPr defaultThemeVersion="124226"/>
  <bookViews>
    <workbookView xWindow="-120" yWindow="-120" windowWidth="24240" windowHeight="13020"/>
  </bookViews>
  <sheets>
    <sheet name="CL Wages up to 31.03.2025" sheetId="4" r:id="rId1"/>
  </sheets>
  <definedNames>
    <definedName name="_xlnm.Print_Area" localSheetId="0">'CL Wages up to 31.03.2025'!$A$1:$G$26</definedName>
  </definedNames>
  <calcPr calcId="144525"/>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5" i="4" l="1"/>
  <c r="E20" i="4" l="1"/>
  <c r="E26" i="4"/>
  <c r="E25" i="4"/>
  <c r="E24" i="4"/>
  <c r="E23" i="4"/>
  <c r="E14" i="4"/>
  <c r="E11" i="4"/>
  <c r="E17" i="4"/>
  <c r="F11" i="4" l="1"/>
  <c r="G11" i="4" s="1"/>
  <c r="F20" i="4"/>
  <c r="G20" i="4" s="1"/>
  <c r="F26" i="4"/>
  <c r="G26" i="4" s="1"/>
  <c r="F25" i="4"/>
  <c r="G25" i="4" s="1"/>
  <c r="F24" i="4"/>
  <c r="G24" i="4" s="1"/>
  <c r="F23" i="4"/>
  <c r="G23" i="4" s="1"/>
  <c r="F17" i="4"/>
  <c r="G17" i="4" s="1"/>
  <c r="F14" i="4"/>
  <c r="G14" i="4" s="1"/>
</calcChain>
</file>

<file path=xl/sharedStrings.xml><?xml version="1.0" encoding="utf-8"?>
<sst xmlns="http://schemas.openxmlformats.org/spreadsheetml/2006/main" count="35" uniqueCount="35">
  <si>
    <t>Sl.No.</t>
  </si>
  <si>
    <t>Name of the Category</t>
  </si>
  <si>
    <t>1</t>
  </si>
  <si>
    <t>2</t>
  </si>
  <si>
    <t>Basic Wage</t>
  </si>
  <si>
    <t>Per point rate of VDA</t>
  </si>
  <si>
    <t>3</t>
  </si>
  <si>
    <t>A</t>
  </si>
  <si>
    <t>Manager</t>
  </si>
  <si>
    <t>HIGHLY SKILLED</t>
  </si>
  <si>
    <t>Supervisor / Foreman/Chargeman/Shift Supervisor/Offset Printer/Senior Chemist / Works Supervisor/Technical Supervisor/Senior Mechnic/Senior Fitter/Senior Welder/Section Incharge/Draughtman/Computer Programmer/Asst.Production Manager/Asst. Engineer and other Similar Categories.</t>
  </si>
  <si>
    <r>
      <rPr>
        <b/>
        <sz val="14"/>
        <rFont val="Times New Roman"/>
        <family val="1"/>
      </rPr>
      <t>Definition:</t>
    </r>
    <r>
      <rPr>
        <sz val="14"/>
        <rFont val="Times New Roman"/>
        <family val="1"/>
      </rPr>
      <t xml:space="preserve"> The job invloves high degree of skill,Judgement and Capacity to sepervise.</t>
    </r>
  </si>
  <si>
    <t>SKILLED</t>
  </si>
  <si>
    <t>Lab,Technician/Maistry in any trade/Quality Checker/Production Asst./Field Asst.Machineman/Asst.Foreman/Wleder/Fitter/Carpenter/Machinist/Blacksmith/Mechnic/Electrician. Manson/Lineman/Pump Operator/Painter/Turmer/Lathe Operator/Grinder/Driller/Vulcaniser and other similar categories.</t>
  </si>
  <si>
    <r>
      <rPr>
        <b/>
        <sz val="14"/>
        <rFont val="Times New Roman"/>
        <family val="1"/>
      </rPr>
      <t>Definition:</t>
    </r>
    <r>
      <rPr>
        <sz val="14"/>
        <rFont val="Times New Roman"/>
        <family val="1"/>
      </rPr>
      <t xml:space="preserve"> The employee should have skill and capacity to work independently.</t>
    </r>
  </si>
  <si>
    <t>SEMI - SKILLED</t>
  </si>
  <si>
    <t>Asst.Welder/Asst.Carpenter/Asst.Mechnic/Asst.Electrician/Asst.Machnist/Asst.Painter/Asst.Mason/Asst. Blacksimth/Asst.Turner/Asst.Lathe Operator/Asst.Grinder/Asst.Driller/Asst.Maistry/Gardener and other similar categories.</t>
  </si>
  <si>
    <r>
      <rPr>
        <b/>
        <sz val="14"/>
        <rFont val="Times New Roman"/>
        <family val="1"/>
      </rPr>
      <t>Definition:</t>
    </r>
    <r>
      <rPr>
        <sz val="14"/>
        <rFont val="Times New Roman"/>
        <family val="1"/>
      </rPr>
      <t xml:space="preserve"> The Semi-Skilled employee is one who had a minimum of one year experience in the trade and able to do repetitive work and simple jobs with the help of simple tools or machines.</t>
    </r>
  </si>
  <si>
    <t>UN-SKILLED</t>
  </si>
  <si>
    <t>Helper/Attender/Watchman/Hamali/Ayah and such other similer categories</t>
  </si>
  <si>
    <r>
      <rPr>
        <b/>
        <sz val="14"/>
        <rFont val="Times New Roman"/>
        <family val="1"/>
      </rPr>
      <t>Definition:</t>
    </r>
    <r>
      <rPr>
        <sz val="14"/>
        <rFont val="Times New Roman"/>
        <family val="1"/>
      </rPr>
      <t xml:space="preserve"> An un-skilled employees who attends work that involves the performance of the simple tasks which require little or no experiene. No worker shall be classified as unskilled if he is called upon to operate any machine.</t>
    </r>
  </si>
  <si>
    <t>OTHER STAFF</t>
  </si>
  <si>
    <t>Steno / Accountant</t>
  </si>
  <si>
    <t>Clerk / Typist /Cashier/Data Entry Operator</t>
  </si>
  <si>
    <t>Un-skilled : Helper/Attender/Watchman/Hamali/Ayah and other similar  category</t>
  </si>
  <si>
    <t>Notification issued vide G.O.Ms.No.11, LET&amp;F (Lab.II) Dept., dt:17-1-2012</t>
  </si>
  <si>
    <t>Wages Linked at 847 CPI points</t>
  </si>
  <si>
    <t>New Minm.  Wage</t>
  </si>
  <si>
    <t>ANDHRA PRADESH CONTRACT LABOUR MINIMUM WAGES</t>
  </si>
  <si>
    <t>Per Day @26 days</t>
  </si>
  <si>
    <t>Points</t>
  </si>
  <si>
    <t>Published in Proceedings  No.G/466/2023, dated 26-04-2024</t>
  </si>
  <si>
    <t>CPI ponts  notification dated 25-09-2024 = 1842</t>
  </si>
  <si>
    <r>
      <t xml:space="preserve">VDA TO BE PAID FROM 01-10-2024 to 31-03-2025 ; </t>
    </r>
    <r>
      <rPr>
        <b/>
        <sz val="12"/>
        <color indexed="10"/>
        <rFont val="Arial"/>
        <family val="2"/>
      </rPr>
      <t>1842 - 847 = 995</t>
    </r>
  </si>
  <si>
    <t>New VDA for 1842 points up to                                                31-03-2025</t>
  </si>
</sst>
</file>

<file path=xl/styles.xml><?xml version="1.0" encoding="utf-8"?>
<styleSheet xmlns="http://schemas.openxmlformats.org/spreadsheetml/2006/main" xmlns:mc="http://schemas.openxmlformats.org/markup-compatibility/2006" xmlns:x14ac="http://schemas.microsoft.com/office/spreadsheetml/2009/9/ac" mc:Ignorable="x14ac">
  <fonts count="16" x14ac:knownFonts="1">
    <font>
      <sz val="10"/>
      <name val="Arial"/>
    </font>
    <font>
      <sz val="14"/>
      <name val="Times New Roman"/>
      <family val="1"/>
    </font>
    <font>
      <b/>
      <sz val="14"/>
      <name val="Times New Roman"/>
      <family val="1"/>
    </font>
    <font>
      <b/>
      <sz val="16"/>
      <name val="Times New Roman"/>
      <family val="1"/>
    </font>
    <font>
      <sz val="12"/>
      <name val="Arial"/>
      <family val="2"/>
    </font>
    <font>
      <b/>
      <sz val="12"/>
      <color indexed="10"/>
      <name val="Arial"/>
      <family val="2"/>
    </font>
    <font>
      <b/>
      <sz val="12"/>
      <name val="Arial"/>
      <family val="2"/>
    </font>
    <font>
      <b/>
      <sz val="12"/>
      <color rgb="FFFF0000"/>
      <name val="Arial"/>
      <family val="2"/>
    </font>
    <font>
      <sz val="12"/>
      <color rgb="FFFF0000"/>
      <name val="Arial"/>
      <family val="2"/>
    </font>
    <font>
      <sz val="14"/>
      <color rgb="FF3333CC"/>
      <name val="Times New Roman"/>
      <family val="1"/>
    </font>
    <font>
      <sz val="14"/>
      <color rgb="FFFF0000"/>
      <name val="Arial"/>
      <family val="2"/>
    </font>
    <font>
      <b/>
      <sz val="12"/>
      <color rgb="FF0000FF"/>
      <name val="Arial"/>
      <family val="2"/>
    </font>
    <font>
      <b/>
      <sz val="10"/>
      <color rgb="FFFF0000"/>
      <name val="Arial"/>
      <family val="2"/>
    </font>
    <font>
      <sz val="12"/>
      <color theme="0" tint="-0.14999847407452621"/>
      <name val="Arial"/>
      <family val="2"/>
    </font>
    <font>
      <b/>
      <sz val="10"/>
      <color rgb="FF6600FF"/>
      <name val="Arial"/>
      <family val="2"/>
    </font>
    <font>
      <b/>
      <sz val="14"/>
      <color rgb="FFFF0000"/>
      <name val="Times New Roman"/>
      <family val="1"/>
    </font>
  </fonts>
  <fills count="11">
    <fill>
      <patternFill patternType="none"/>
    </fill>
    <fill>
      <patternFill patternType="gray125"/>
    </fill>
    <fill>
      <patternFill patternType="solid">
        <fgColor rgb="FF92D050"/>
        <bgColor indexed="64"/>
      </patternFill>
    </fill>
    <fill>
      <patternFill patternType="solid">
        <fgColor rgb="FFFFFF00"/>
        <bgColor indexed="64"/>
      </patternFill>
    </fill>
    <fill>
      <patternFill patternType="solid">
        <fgColor theme="6" tint="0.79998168889431442"/>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theme="2" tint="-9.9978637043366805E-2"/>
        <bgColor indexed="64"/>
      </patternFill>
    </fill>
    <fill>
      <patternFill patternType="solid">
        <fgColor rgb="FF00FF00"/>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thin">
        <color indexed="64"/>
      </top>
      <bottom/>
      <diagonal/>
    </border>
    <border>
      <left style="medium">
        <color indexed="64"/>
      </left>
      <right/>
      <top style="medium">
        <color indexed="64"/>
      </top>
      <bottom style="medium">
        <color indexed="64"/>
      </bottom>
      <diagonal/>
    </border>
    <border>
      <left style="medium">
        <color indexed="64"/>
      </left>
      <right/>
      <top/>
      <bottom/>
      <diagonal/>
    </border>
    <border>
      <left/>
      <right style="medium">
        <color indexed="64"/>
      </right>
      <top/>
      <bottom/>
      <diagonal/>
    </border>
    <border>
      <left/>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s>
  <cellStyleXfs count="1">
    <xf numFmtId="0" fontId="0" fillId="0" borderId="0"/>
  </cellStyleXfs>
  <cellXfs count="68">
    <xf numFmtId="0" fontId="0" fillId="0" borderId="0" xfId="0"/>
    <xf numFmtId="2" fontId="1" fillId="0" borderId="1" xfId="0" applyNumberFormat="1" applyFont="1" applyBorder="1" applyAlignment="1">
      <alignment horizontal="right" vertical="center" wrapText="1"/>
    </xf>
    <xf numFmtId="2" fontId="1" fillId="0" borderId="1" xfId="0" applyNumberFormat="1" applyFont="1" applyBorder="1" applyAlignment="1">
      <alignment horizontal="right" vertical="center"/>
    </xf>
    <xf numFmtId="0" fontId="1" fillId="0" borderId="1" xfId="0" applyFont="1" applyBorder="1" applyAlignment="1">
      <alignment horizontal="justify" vertical="center" wrapText="1"/>
    </xf>
    <xf numFmtId="0" fontId="7" fillId="0" borderId="0" xfId="0" applyFont="1" applyAlignment="1">
      <alignment vertical="center"/>
    </xf>
    <xf numFmtId="0" fontId="2" fillId="2" borderId="2" xfId="0" quotePrefix="1"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0" borderId="3" xfId="0" applyFont="1" applyBorder="1" applyAlignment="1">
      <alignment horizontal="center" vertical="center" wrapText="1"/>
    </xf>
    <xf numFmtId="0" fontId="1" fillId="0" borderId="3" xfId="0" applyFont="1" applyBorder="1" applyAlignment="1">
      <alignment horizontal="center"/>
    </xf>
    <xf numFmtId="0" fontId="1" fillId="0" borderId="1" xfId="0" applyFont="1" applyBorder="1"/>
    <xf numFmtId="2" fontId="1" fillId="0" borderId="1" xfId="0" applyNumberFormat="1" applyFont="1" applyBorder="1"/>
    <xf numFmtId="0" fontId="1" fillId="0" borderId="4" xfId="0" applyFont="1" applyBorder="1" applyAlignment="1">
      <alignment horizontal="center"/>
    </xf>
    <xf numFmtId="2" fontId="1" fillId="0" borderId="5" xfId="0" applyNumberFormat="1" applyFont="1" applyBorder="1"/>
    <xf numFmtId="2" fontId="1" fillId="0" borderId="5" xfId="0" applyNumberFormat="1" applyFont="1" applyBorder="1" applyAlignment="1">
      <alignment horizontal="right" vertical="center"/>
    </xf>
    <xf numFmtId="0" fontId="1" fillId="0" borderId="5" xfId="0" applyFont="1" applyBorder="1" applyAlignment="1">
      <alignment wrapText="1"/>
    </xf>
    <xf numFmtId="0" fontId="2" fillId="2" borderId="6" xfId="0" quotePrefix="1" applyFont="1" applyFill="1" applyBorder="1" applyAlignment="1">
      <alignment horizontal="center" vertical="center" wrapText="1"/>
    </xf>
    <xf numFmtId="0" fontId="1" fillId="0" borderId="1" xfId="0" applyFont="1" applyBorder="1" applyAlignment="1">
      <alignment horizontal="left" vertical="top" wrapText="1"/>
    </xf>
    <xf numFmtId="0" fontId="1" fillId="0" borderId="1" xfId="0" applyFont="1" applyBorder="1" applyAlignment="1">
      <alignment horizontal="justify" vertical="justify" wrapText="1"/>
    </xf>
    <xf numFmtId="0" fontId="1" fillId="0" borderId="7" xfId="0" applyFont="1" applyBorder="1" applyAlignment="1">
      <alignment vertical="center"/>
    </xf>
    <xf numFmtId="0" fontId="1" fillId="0" borderId="1" xfId="0" applyFont="1" applyBorder="1" applyAlignment="1">
      <alignment horizontal="left" vertical="justify"/>
    </xf>
    <xf numFmtId="2" fontId="1" fillId="0" borderId="1" xfId="0" applyNumberFormat="1" applyFont="1" applyBorder="1" applyAlignment="1">
      <alignment horizontal="center" vertical="center"/>
    </xf>
    <xf numFmtId="0" fontId="2" fillId="2" borderId="8" xfId="0" quotePrefix="1" applyFont="1" applyFill="1" applyBorder="1" applyAlignment="1">
      <alignment horizontal="center" vertical="center" wrapText="1"/>
    </xf>
    <xf numFmtId="0" fontId="4" fillId="0" borderId="9" xfId="0" applyFont="1" applyBorder="1" applyAlignment="1">
      <alignment vertical="center"/>
    </xf>
    <xf numFmtId="0" fontId="4" fillId="0" borderId="0" xfId="0" applyFont="1" applyAlignment="1">
      <alignment vertical="center"/>
    </xf>
    <xf numFmtId="0" fontId="4" fillId="0" borderId="0" xfId="0" applyFont="1" applyAlignment="1">
      <alignment horizontal="center" vertical="center"/>
    </xf>
    <xf numFmtId="0" fontId="8" fillId="0" borderId="0" xfId="0" applyFont="1" applyAlignment="1">
      <alignment vertical="center"/>
    </xf>
    <xf numFmtId="0" fontId="8" fillId="0" borderId="0" xfId="0" applyFont="1" applyAlignment="1">
      <alignment horizontal="center" vertical="center"/>
    </xf>
    <xf numFmtId="0" fontId="0" fillId="0" borderId="10" xfId="0" applyBorder="1"/>
    <xf numFmtId="2" fontId="9" fillId="3" borderId="1" xfId="0" applyNumberFormat="1" applyFont="1" applyFill="1" applyBorder="1" applyAlignment="1">
      <alignment horizontal="right" vertical="center" wrapText="1"/>
    </xf>
    <xf numFmtId="2" fontId="9" fillId="0" borderId="1" xfId="0" applyNumberFormat="1" applyFont="1" applyBorder="1" applyAlignment="1">
      <alignment horizontal="right" vertical="center"/>
    </xf>
    <xf numFmtId="2" fontId="9" fillId="0" borderId="1" xfId="0" applyNumberFormat="1" applyFont="1" applyBorder="1" applyAlignment="1">
      <alignment vertical="center"/>
    </xf>
    <xf numFmtId="2" fontId="9" fillId="0" borderId="1" xfId="0" applyNumberFormat="1" applyFont="1" applyBorder="1" applyAlignment="1">
      <alignment horizontal="center" vertical="center"/>
    </xf>
    <xf numFmtId="2" fontId="9" fillId="0" borderId="5" xfId="0" applyNumberFormat="1" applyFont="1" applyBorder="1" applyAlignment="1">
      <alignment vertical="center"/>
    </xf>
    <xf numFmtId="2" fontId="9" fillId="0" borderId="5" xfId="0" applyNumberFormat="1" applyFont="1" applyBorder="1" applyAlignment="1">
      <alignment horizontal="right" vertical="center"/>
    </xf>
    <xf numFmtId="0" fontId="2" fillId="4" borderId="2" xfId="0" applyFont="1" applyFill="1" applyBorder="1" applyAlignment="1">
      <alignment horizontal="center" vertical="center" wrapText="1"/>
    </xf>
    <xf numFmtId="0" fontId="2" fillId="4" borderId="6" xfId="0" applyFont="1" applyFill="1" applyBorder="1" applyAlignment="1">
      <alignment horizontal="center" vertical="center" wrapText="1"/>
    </xf>
    <xf numFmtId="0" fontId="2" fillId="4" borderId="11" xfId="0" applyFont="1" applyFill="1" applyBorder="1" applyAlignment="1">
      <alignment horizontal="center" vertical="center" wrapText="1"/>
    </xf>
    <xf numFmtId="0" fontId="2" fillId="5" borderId="1" xfId="0" applyFont="1" applyFill="1" applyBorder="1" applyAlignment="1">
      <alignment horizontal="justify" wrapText="1"/>
    </xf>
    <xf numFmtId="0" fontId="2" fillId="6" borderId="1" xfId="0" applyFont="1" applyFill="1" applyBorder="1" applyAlignment="1">
      <alignment horizontal="justify" wrapText="1"/>
    </xf>
    <xf numFmtId="0" fontId="2" fillId="7" borderId="1" xfId="0" applyFont="1" applyFill="1" applyBorder="1" applyAlignment="1">
      <alignment horizontal="justify" wrapText="1"/>
    </xf>
    <xf numFmtId="0" fontId="2" fillId="8" borderId="1" xfId="0" applyFont="1" applyFill="1" applyBorder="1" applyAlignment="1">
      <alignment horizontal="justify" wrapText="1"/>
    </xf>
    <xf numFmtId="0" fontId="2" fillId="9" borderId="1" xfId="0" applyFont="1" applyFill="1" applyBorder="1" applyAlignment="1">
      <alignment horizontal="justify" wrapText="1"/>
    </xf>
    <xf numFmtId="0" fontId="11" fillId="0" borderId="9" xfId="0" applyFont="1" applyBorder="1" applyAlignment="1">
      <alignment vertical="center"/>
    </xf>
    <xf numFmtId="0" fontId="12" fillId="0" borderId="0" xfId="0" applyFont="1"/>
    <xf numFmtId="0" fontId="2" fillId="2" borderId="2" xfId="0" applyFont="1" applyFill="1" applyBorder="1" applyAlignment="1">
      <alignment horizontal="center"/>
    </xf>
    <xf numFmtId="0" fontId="13" fillId="0" borderId="0" xfId="0" applyFont="1" applyAlignment="1">
      <alignment vertical="center"/>
    </xf>
    <xf numFmtId="0" fontId="2" fillId="2" borderId="11" xfId="0" applyFont="1" applyFill="1" applyBorder="1" applyAlignment="1">
      <alignment horizontal="center"/>
    </xf>
    <xf numFmtId="0" fontId="0" fillId="0" borderId="14" xfId="0" applyBorder="1"/>
    <xf numFmtId="1" fontId="14" fillId="0" borderId="14" xfId="0" applyNumberFormat="1" applyFont="1" applyBorder="1" applyAlignment="1">
      <alignment horizontal="center" vertical="center"/>
    </xf>
    <xf numFmtId="0" fontId="6" fillId="0" borderId="0" xfId="0" applyFont="1" applyAlignment="1">
      <alignment horizontal="center" vertical="center"/>
    </xf>
    <xf numFmtId="0" fontId="2" fillId="3" borderId="6" xfId="0" applyFont="1" applyFill="1" applyBorder="1" applyAlignment="1">
      <alignment horizontal="center" vertical="center" wrapText="1"/>
    </xf>
    <xf numFmtId="1" fontId="10" fillId="0" borderId="12" xfId="0" applyNumberFormat="1" applyFont="1" applyBorder="1" applyAlignment="1">
      <alignment horizontal="center" vertical="center"/>
    </xf>
    <xf numFmtId="1" fontId="0" fillId="0" borderId="13" xfId="0" applyNumberFormat="1" applyBorder="1"/>
    <xf numFmtId="1" fontId="0" fillId="0" borderId="10" xfId="0" applyNumberFormat="1" applyBorder="1"/>
    <xf numFmtId="0" fontId="1" fillId="0" borderId="7" xfId="0" applyFont="1" applyBorder="1" applyAlignment="1">
      <alignment horizontal="center" vertical="center"/>
    </xf>
    <xf numFmtId="0" fontId="1" fillId="0" borderId="18" xfId="0" applyFont="1" applyBorder="1" applyAlignment="1">
      <alignment horizontal="center" vertical="center"/>
    </xf>
    <xf numFmtId="0" fontId="1" fillId="0" borderId="17" xfId="0" applyFont="1" applyBorder="1" applyAlignment="1">
      <alignment horizontal="center" vertical="center"/>
    </xf>
    <xf numFmtId="0" fontId="4" fillId="0" borderId="9" xfId="0" applyFont="1" applyBorder="1" applyAlignment="1">
      <alignment horizontal="left" vertical="center" wrapText="1"/>
    </xf>
    <xf numFmtId="0" fontId="4" fillId="0" borderId="0" xfId="0" applyFont="1" applyAlignment="1">
      <alignment horizontal="left" vertical="center" wrapText="1"/>
    </xf>
    <xf numFmtId="0" fontId="6" fillId="3" borderId="9" xfId="0" applyFont="1" applyFill="1" applyBorder="1" applyAlignment="1">
      <alignment horizontal="left" vertical="center" wrapText="1"/>
    </xf>
    <xf numFmtId="0" fontId="6" fillId="3" borderId="0" xfId="0" applyFont="1" applyFill="1" applyAlignment="1">
      <alignment horizontal="left" vertical="center" wrapText="1"/>
    </xf>
    <xf numFmtId="0" fontId="3" fillId="10" borderId="9" xfId="0" applyFont="1" applyFill="1" applyBorder="1" applyAlignment="1">
      <alignment horizontal="center" vertical="center" wrapText="1"/>
    </xf>
    <xf numFmtId="0" fontId="3" fillId="10" borderId="0" xfId="0" applyFont="1" applyFill="1" applyAlignment="1">
      <alignment horizontal="center" vertical="center" wrapText="1"/>
    </xf>
    <xf numFmtId="0" fontId="15" fillId="0" borderId="15" xfId="0" applyFont="1" applyBorder="1" applyAlignment="1">
      <alignment horizontal="center" vertical="center" wrapText="1"/>
    </xf>
    <xf numFmtId="0" fontId="15" fillId="0" borderId="16" xfId="0" applyFont="1" applyBorder="1" applyAlignment="1">
      <alignment horizontal="center" vertical="center" wrapText="1"/>
    </xf>
    <xf numFmtId="0" fontId="1" fillId="0" borderId="7"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18" xfId="0" applyFont="1" applyBorder="1" applyAlignment="1">
      <alignment horizontal="center"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U26"/>
  <sheetViews>
    <sheetView tabSelected="1" topLeftCell="B1" zoomScaleNormal="100" zoomScaleSheetLayoutView="100" workbookViewId="0">
      <selection activeCell="A7" sqref="A7:E7"/>
    </sheetView>
  </sheetViews>
  <sheetFormatPr defaultRowHeight="12.75" x14ac:dyDescent="0.2"/>
  <cols>
    <col min="1" max="1" width="8.5703125" bestFit="1" customWidth="1"/>
    <col min="2" max="2" width="81.42578125" customWidth="1"/>
    <col min="3" max="3" width="11.7109375" customWidth="1"/>
    <col min="4" max="4" width="9.28515625" bestFit="1" customWidth="1"/>
    <col min="5" max="5" width="17.42578125" customWidth="1"/>
    <col min="6" max="6" width="11" customWidth="1"/>
    <col min="13" max="13" width="7.140625" customWidth="1"/>
    <col min="14" max="21" width="9.140625" hidden="1" customWidth="1"/>
  </cols>
  <sheetData>
    <row r="1" spans="1:7" ht="21" customHeight="1" x14ac:dyDescent="0.2">
      <c r="A1" s="61" t="s">
        <v>28</v>
      </c>
      <c r="B1" s="62"/>
      <c r="C1" s="62"/>
      <c r="D1" s="62"/>
      <c r="E1" s="62"/>
      <c r="F1" s="62"/>
      <c r="G1" s="62"/>
    </row>
    <row r="2" spans="1:7" ht="12.75" customHeight="1" x14ac:dyDescent="0.2">
      <c r="A2" s="57" t="s">
        <v>25</v>
      </c>
      <c r="B2" s="58"/>
      <c r="C2" s="58"/>
      <c r="D2" s="58"/>
      <c r="E2" s="58"/>
      <c r="F2" s="58"/>
    </row>
    <row r="3" spans="1:7" ht="14.25" customHeight="1" x14ac:dyDescent="0.2">
      <c r="A3" s="59" t="s">
        <v>31</v>
      </c>
      <c r="B3" s="60"/>
      <c r="C3" s="60"/>
      <c r="D3" s="60"/>
      <c r="E3" s="60"/>
      <c r="F3" s="60"/>
    </row>
    <row r="4" spans="1:7" ht="15.75" customHeight="1" x14ac:dyDescent="0.2">
      <c r="A4" s="57" t="s">
        <v>26</v>
      </c>
      <c r="B4" s="58"/>
      <c r="C4" s="58"/>
      <c r="D4" s="58"/>
      <c r="E4" s="58"/>
      <c r="F4" s="58"/>
      <c r="G4" s="43"/>
    </row>
    <row r="5" spans="1:7" ht="15.75" x14ac:dyDescent="0.2">
      <c r="A5" s="22" t="s">
        <v>32</v>
      </c>
      <c r="B5" s="23"/>
      <c r="C5" s="49">
        <f>1842-847</f>
        <v>995</v>
      </c>
      <c r="D5" s="49" t="s">
        <v>30</v>
      </c>
      <c r="E5" s="24"/>
      <c r="F5" s="23"/>
    </row>
    <row r="6" spans="1:7" ht="15.75" x14ac:dyDescent="0.2">
      <c r="A6" s="42" t="s">
        <v>33</v>
      </c>
      <c r="B6" s="25"/>
      <c r="C6" s="4"/>
      <c r="D6" s="4"/>
      <c r="E6" s="26"/>
      <c r="F6" s="45"/>
    </row>
    <row r="7" spans="1:7" ht="19.5" customHeight="1" thickBot="1" x14ac:dyDescent="0.25">
      <c r="A7" s="63"/>
      <c r="B7" s="64"/>
      <c r="C7" s="64"/>
      <c r="D7" s="64"/>
      <c r="E7" s="64"/>
    </row>
    <row r="8" spans="1:7" ht="75.75" thickBot="1" x14ac:dyDescent="0.25">
      <c r="A8" s="34" t="s">
        <v>0</v>
      </c>
      <c r="B8" s="34" t="s">
        <v>1</v>
      </c>
      <c r="C8" s="35" t="s">
        <v>4</v>
      </c>
      <c r="D8" s="36" t="s">
        <v>5</v>
      </c>
      <c r="E8" s="50" t="s">
        <v>34</v>
      </c>
      <c r="F8" s="34" t="s">
        <v>27</v>
      </c>
      <c r="G8" s="34" t="s">
        <v>29</v>
      </c>
    </row>
    <row r="9" spans="1:7" ht="19.5" thickBot="1" x14ac:dyDescent="0.35">
      <c r="A9" s="5" t="s">
        <v>2</v>
      </c>
      <c r="B9" s="5" t="s">
        <v>3</v>
      </c>
      <c r="C9" s="15" t="s">
        <v>6</v>
      </c>
      <c r="D9" s="6">
        <v>4</v>
      </c>
      <c r="E9" s="21">
        <v>9</v>
      </c>
      <c r="F9" s="44">
        <v>10</v>
      </c>
      <c r="G9" s="46">
        <v>11</v>
      </c>
    </row>
    <row r="10" spans="1:7" ht="18.95" customHeight="1" x14ac:dyDescent="0.3">
      <c r="A10" s="7" t="s">
        <v>7</v>
      </c>
      <c r="B10" s="37" t="s">
        <v>9</v>
      </c>
      <c r="C10" s="2"/>
      <c r="D10" s="2"/>
      <c r="E10" s="1"/>
      <c r="F10" s="27"/>
    </row>
    <row r="11" spans="1:7" ht="93" customHeight="1" x14ac:dyDescent="0.2">
      <c r="A11" s="65">
        <v>1</v>
      </c>
      <c r="B11" s="17" t="s">
        <v>10</v>
      </c>
      <c r="C11" s="29">
        <v>10079</v>
      </c>
      <c r="D11" s="29">
        <v>11.85</v>
      </c>
      <c r="E11" s="28">
        <f>+D11*C5</f>
        <v>11790.75</v>
      </c>
      <c r="F11" s="51">
        <f>E11+C11</f>
        <v>21869.75</v>
      </c>
      <c r="G11" s="48">
        <f>+F11/26</f>
        <v>841.14423076923072</v>
      </c>
    </row>
    <row r="12" spans="1:7" ht="38.25" customHeight="1" x14ac:dyDescent="0.2">
      <c r="A12" s="66"/>
      <c r="B12" s="3" t="s">
        <v>11</v>
      </c>
      <c r="C12" s="2"/>
      <c r="D12" s="2"/>
      <c r="E12" s="28"/>
      <c r="F12" s="52"/>
      <c r="G12" s="47"/>
    </row>
    <row r="13" spans="1:7" ht="18.95" customHeight="1" x14ac:dyDescent="0.3">
      <c r="A13" s="65">
        <v>2</v>
      </c>
      <c r="B13" s="38" t="s">
        <v>12</v>
      </c>
      <c r="C13" s="2"/>
      <c r="D13" s="2"/>
      <c r="E13" s="28"/>
      <c r="F13" s="53"/>
      <c r="G13" s="47"/>
    </row>
    <row r="14" spans="1:7" ht="123.75" customHeight="1" x14ac:dyDescent="0.2">
      <c r="A14" s="67"/>
      <c r="B14" s="16" t="s">
        <v>13</v>
      </c>
      <c r="C14" s="29">
        <v>8079</v>
      </c>
      <c r="D14" s="29">
        <v>9.5</v>
      </c>
      <c r="E14" s="28">
        <f>+D14*C5</f>
        <v>9452.5</v>
      </c>
      <c r="F14" s="51">
        <f>E14+C14</f>
        <v>17531.5</v>
      </c>
      <c r="G14" s="48">
        <f>F14/26</f>
        <v>674.28846153846155</v>
      </c>
    </row>
    <row r="15" spans="1:7" ht="39.75" customHeight="1" x14ac:dyDescent="0.2">
      <c r="A15" s="66"/>
      <c r="B15" s="3" t="s">
        <v>14</v>
      </c>
      <c r="C15" s="2"/>
      <c r="D15" s="2"/>
      <c r="E15" s="28"/>
      <c r="F15" s="52"/>
      <c r="G15" s="47"/>
    </row>
    <row r="16" spans="1:7" ht="18.95" customHeight="1" x14ac:dyDescent="0.3">
      <c r="A16" s="18"/>
      <c r="B16" s="39" t="s">
        <v>15</v>
      </c>
      <c r="C16" s="10"/>
      <c r="D16" s="2"/>
      <c r="E16" s="28"/>
      <c r="F16" s="53"/>
      <c r="G16" s="47"/>
    </row>
    <row r="17" spans="1:7" ht="78.75" customHeight="1" x14ac:dyDescent="0.2">
      <c r="A17" s="55">
        <v>3</v>
      </c>
      <c r="B17" s="19" t="s">
        <v>16</v>
      </c>
      <c r="C17" s="31">
        <v>6579</v>
      </c>
      <c r="D17" s="29">
        <v>7.75</v>
      </c>
      <c r="E17" s="28">
        <f>C5*D17</f>
        <v>7711.25</v>
      </c>
      <c r="F17" s="51">
        <f>E17+C17</f>
        <v>14290.25</v>
      </c>
      <c r="G17" s="48">
        <f>F17/26</f>
        <v>549.625</v>
      </c>
    </row>
    <row r="18" spans="1:7" ht="56.25" x14ac:dyDescent="0.3">
      <c r="A18" s="56"/>
      <c r="B18" s="3" t="s">
        <v>17</v>
      </c>
      <c r="C18" s="10"/>
      <c r="D18" s="2"/>
      <c r="E18" s="28"/>
      <c r="F18" s="53"/>
      <c r="G18" s="47"/>
    </row>
    <row r="19" spans="1:7" ht="18.95" customHeight="1" x14ac:dyDescent="0.3">
      <c r="A19" s="54">
        <v>9</v>
      </c>
      <c r="B19" s="40" t="s">
        <v>18</v>
      </c>
      <c r="C19" s="10"/>
      <c r="D19" s="2"/>
      <c r="E19" s="28"/>
      <c r="F19" s="53"/>
      <c r="G19" s="47"/>
    </row>
    <row r="20" spans="1:7" ht="26.25" customHeight="1" x14ac:dyDescent="0.3">
      <c r="A20" s="55"/>
      <c r="B20" s="9" t="s">
        <v>19</v>
      </c>
      <c r="C20" s="30">
        <v>5579</v>
      </c>
      <c r="D20" s="30">
        <v>6.55</v>
      </c>
      <c r="E20" s="28">
        <f>+D20*C5</f>
        <v>6517.25</v>
      </c>
      <c r="F20" s="51">
        <f>E20+C20</f>
        <v>12096.25</v>
      </c>
      <c r="G20" s="48">
        <f>F20/26</f>
        <v>465.24038461538464</v>
      </c>
    </row>
    <row r="21" spans="1:7" ht="75" x14ac:dyDescent="0.2">
      <c r="A21" s="56"/>
      <c r="B21" s="3" t="s">
        <v>20</v>
      </c>
      <c r="C21" s="20"/>
      <c r="D21" s="2"/>
      <c r="E21" s="28"/>
      <c r="F21" s="52"/>
      <c r="G21" s="47"/>
    </row>
    <row r="22" spans="1:7" ht="18.95" customHeight="1" thickBot="1" x14ac:dyDescent="0.35">
      <c r="A22" s="11"/>
      <c r="B22" s="41" t="s">
        <v>21</v>
      </c>
      <c r="C22" s="12"/>
      <c r="D22" s="13"/>
      <c r="E22" s="28"/>
      <c r="F22" s="53"/>
      <c r="G22" s="47"/>
    </row>
    <row r="23" spans="1:7" ht="25.5" customHeight="1" x14ac:dyDescent="0.3">
      <c r="A23" s="8">
        <v>1</v>
      </c>
      <c r="B23" s="9" t="s">
        <v>8</v>
      </c>
      <c r="C23" s="30">
        <v>10079</v>
      </c>
      <c r="D23" s="29">
        <v>11.85</v>
      </c>
      <c r="E23" s="28">
        <f>+D23*C5</f>
        <v>11790.75</v>
      </c>
      <c r="F23" s="51">
        <f>E23+C23</f>
        <v>21869.75</v>
      </c>
      <c r="G23" s="48">
        <f>F23/26</f>
        <v>841.14423076923072</v>
      </c>
    </row>
    <row r="24" spans="1:7" ht="23.25" customHeight="1" x14ac:dyDescent="0.3">
      <c r="A24" s="8">
        <v>2</v>
      </c>
      <c r="B24" s="9" t="s">
        <v>22</v>
      </c>
      <c r="C24" s="30">
        <v>6579</v>
      </c>
      <c r="D24" s="29">
        <v>7.75</v>
      </c>
      <c r="E24" s="28">
        <f>+D24*C5</f>
        <v>7711.25</v>
      </c>
      <c r="F24" s="51">
        <f>E24+C24</f>
        <v>14290.25</v>
      </c>
      <c r="G24" s="48">
        <f>F24/26</f>
        <v>549.625</v>
      </c>
    </row>
    <row r="25" spans="1:7" ht="25.5" customHeight="1" x14ac:dyDescent="0.3">
      <c r="A25" s="8">
        <v>3</v>
      </c>
      <c r="B25" s="9" t="s">
        <v>23</v>
      </c>
      <c r="C25" s="30">
        <v>6079</v>
      </c>
      <c r="D25" s="29">
        <v>7.15</v>
      </c>
      <c r="E25" s="28">
        <f>+D25*C5</f>
        <v>7114.25</v>
      </c>
      <c r="F25" s="51">
        <f>E25+C25</f>
        <v>13193.25</v>
      </c>
      <c r="G25" s="48">
        <f>F25/26</f>
        <v>507.43269230769232</v>
      </c>
    </row>
    <row r="26" spans="1:7" ht="35.25" customHeight="1" thickBot="1" x14ac:dyDescent="0.35">
      <c r="A26" s="11">
        <v>4</v>
      </c>
      <c r="B26" s="14" t="s">
        <v>24</v>
      </c>
      <c r="C26" s="32">
        <v>5579</v>
      </c>
      <c r="D26" s="33">
        <v>6.55</v>
      </c>
      <c r="E26" s="28">
        <f>+D26*C5</f>
        <v>6517.25</v>
      </c>
      <c r="F26" s="51">
        <f>E26+C26</f>
        <v>12096.25</v>
      </c>
      <c r="G26" s="48">
        <f>F26/26</f>
        <v>465.24038461538464</v>
      </c>
    </row>
  </sheetData>
  <mergeCells count="9">
    <mergeCell ref="A19:A21"/>
    <mergeCell ref="A2:F2"/>
    <mergeCell ref="A3:F3"/>
    <mergeCell ref="A4:F4"/>
    <mergeCell ref="A1:G1"/>
    <mergeCell ref="A7:E7"/>
    <mergeCell ref="A11:A12"/>
    <mergeCell ref="A13:A15"/>
    <mergeCell ref="A17:A18"/>
  </mergeCells>
  <printOptions horizontalCentered="1"/>
  <pageMargins left="0.19685039370078741" right="0.19685039370078741" top="0.51181102362204722" bottom="0.51181102362204722" header="3.937007874015748E-2" footer="0.22"/>
  <pageSetup paperSize="9" scale="69" orientation="portrait" r:id="rId1"/>
  <headerFooter>
    <oddFooter>&amp;CRajesh Kantubhukta MBA., LL.M.,</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CL Wages up to 31.03.2025</vt:lpstr>
      <vt:lpstr>'CL Wages up to 31.03.2025'!Print_Area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user</cp:lastModifiedBy>
  <cp:lastPrinted>2024-07-15T05:35:30Z</cp:lastPrinted>
  <dcterms:created xsi:type="dcterms:W3CDTF">1996-10-14T23:33:28Z</dcterms:created>
  <dcterms:modified xsi:type="dcterms:W3CDTF">2024-10-16T04:49:44Z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c44b83d-ce40-4fe9-98b4-c4efe14b71c5_Enabled">
    <vt:lpwstr>true</vt:lpwstr>
  </property>
  <property fmtid="{D5CDD505-2E9C-101B-9397-08002B2CF9AE}" pid="3" name="MSIP_Label_4c44b83d-ce40-4fe9-98b4-c4efe14b71c5_SetDate">
    <vt:lpwstr>2020-05-14T10:50:53Z</vt:lpwstr>
  </property>
  <property fmtid="{D5CDD505-2E9C-101B-9397-08002B2CF9AE}" pid="4" name="MSIP_Label_4c44b83d-ce40-4fe9-98b4-c4efe14b71c5_Method">
    <vt:lpwstr>Standard</vt:lpwstr>
  </property>
  <property fmtid="{D5CDD505-2E9C-101B-9397-08002B2CF9AE}" pid="5" name="MSIP_Label_4c44b83d-ce40-4fe9-98b4-c4efe14b71c5_Name">
    <vt:lpwstr>General</vt:lpwstr>
  </property>
  <property fmtid="{D5CDD505-2E9C-101B-9397-08002B2CF9AE}" pid="6" name="MSIP_Label_4c44b83d-ce40-4fe9-98b4-c4efe14b71c5_SiteId">
    <vt:lpwstr>5cb6eb54-7feb-4099-b64b-1c2a625af015</vt:lpwstr>
  </property>
  <property fmtid="{D5CDD505-2E9C-101B-9397-08002B2CF9AE}" pid="7" name="MSIP_Label_4c44b83d-ce40-4fe9-98b4-c4efe14b71c5_ActionId">
    <vt:lpwstr>31ad864a-cc1c-426e-a929-0000e590f178</vt:lpwstr>
  </property>
  <property fmtid="{D5CDD505-2E9C-101B-9397-08002B2CF9AE}" pid="8" name="MSIP_Label_4c44b83d-ce40-4fe9-98b4-c4efe14b71c5_ContentBits">
    <vt:lpwstr>0</vt:lpwstr>
  </property>
</Properties>
</file>